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21A\"/>
    </mc:Choice>
  </mc:AlternateContent>
  <bookViews>
    <workbookView xWindow="9000" yWindow="45" windowWidth="10035" windowHeight="7320"/>
  </bookViews>
  <sheets>
    <sheet name="Performance Proj" sheetId="6" r:id="rId1"/>
  </sheets>
  <calcPr calcId="171026"/>
</workbook>
</file>

<file path=xl/calcChain.xml><?xml version="1.0" encoding="utf-8"?>
<calcChain xmlns="http://schemas.openxmlformats.org/spreadsheetml/2006/main">
  <c r="C4" i="6" l="1"/>
  <c r="D4" i="6"/>
  <c r="E4" i="6"/>
  <c r="F4" i="6"/>
  <c r="G4" i="6"/>
  <c r="H4" i="6"/>
  <c r="I4" i="6"/>
  <c r="J4" i="6"/>
  <c r="K4" i="6"/>
  <c r="L5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B6" i="6"/>
  <c r="C6" i="6"/>
  <c r="D6" i="6"/>
  <c r="E6" i="6"/>
  <c r="F6" i="6"/>
  <c r="G6" i="6"/>
  <c r="H6" i="6"/>
  <c r="I6" i="6"/>
  <c r="J6" i="6"/>
  <c r="K6" i="6"/>
  <c r="B33" i="6"/>
  <c r="C33" i="6"/>
  <c r="D33" i="6"/>
  <c r="E33" i="6"/>
  <c r="F33" i="6"/>
  <c r="G33" i="6"/>
  <c r="H33" i="6"/>
  <c r="I33" i="6"/>
  <c r="J33" i="6"/>
  <c r="K33" i="6"/>
  <c r="L33" i="6"/>
  <c r="M34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B35" i="6"/>
  <c r="C35" i="6"/>
  <c r="D35" i="6"/>
  <c r="E35" i="6"/>
  <c r="F35" i="6"/>
  <c r="G35" i="6"/>
  <c r="H35" i="6"/>
  <c r="I35" i="6"/>
  <c r="J35" i="6"/>
  <c r="K35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B65" i="6"/>
  <c r="C65" i="6"/>
  <c r="D65" i="6"/>
  <c r="E65" i="6"/>
  <c r="F65" i="6"/>
  <c r="G65" i="6"/>
  <c r="H65" i="6"/>
  <c r="I65" i="6"/>
  <c r="J65" i="6"/>
  <c r="K65" i="6"/>
  <c r="B94" i="6"/>
  <c r="B93" i="6"/>
  <c r="C94" i="6"/>
  <c r="C93" i="6"/>
  <c r="D94" i="6"/>
  <c r="D93" i="6"/>
  <c r="E94" i="6"/>
  <c r="E93" i="6"/>
  <c r="F94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B95" i="6"/>
  <c r="C95" i="6"/>
  <c r="D95" i="6"/>
  <c r="E95" i="6"/>
  <c r="F95" i="6"/>
  <c r="G95" i="6"/>
  <c r="H95" i="6"/>
  <c r="I95" i="6"/>
  <c r="J95" i="6"/>
  <c r="K95" i="6"/>
  <c r="B136" i="6"/>
  <c r="B135" i="6"/>
  <c r="C136" i="6"/>
  <c r="C135" i="6"/>
  <c r="D136" i="6"/>
  <c r="D135" i="6"/>
  <c r="E135" i="6"/>
  <c r="F135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AB135" i="6"/>
  <c r="I136" i="6"/>
  <c r="J136" i="6"/>
  <c r="K136" i="6"/>
  <c r="B137" i="6"/>
  <c r="C137" i="6"/>
  <c r="D137" i="6"/>
  <c r="E137" i="6"/>
  <c r="F137" i="6"/>
  <c r="G137" i="6"/>
  <c r="H137" i="6"/>
  <c r="I137" i="6"/>
  <c r="J137" i="6"/>
  <c r="K137" i="6"/>
  <c r="B170" i="6"/>
  <c r="B169" i="6"/>
  <c r="C170" i="6"/>
  <c r="C169" i="6"/>
  <c r="D170" i="6"/>
  <c r="D169" i="6"/>
  <c r="E170" i="6"/>
  <c r="E169" i="6"/>
  <c r="F170" i="6"/>
  <c r="F169" i="6"/>
  <c r="G169" i="6"/>
  <c r="H169" i="6"/>
  <c r="I169" i="6"/>
  <c r="J169" i="6"/>
  <c r="K169" i="6"/>
  <c r="L169" i="6"/>
  <c r="M169" i="6"/>
  <c r="N169" i="6"/>
  <c r="O169" i="6"/>
  <c r="P169" i="6"/>
  <c r="Q169" i="6"/>
  <c r="R169" i="6"/>
  <c r="S169" i="6"/>
  <c r="T169" i="6"/>
  <c r="U169" i="6"/>
  <c r="V169" i="6"/>
  <c r="W169" i="6"/>
  <c r="X169" i="6"/>
  <c r="Y169" i="6"/>
  <c r="Z169" i="6"/>
  <c r="AA169" i="6"/>
  <c r="AB169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Y170" i="6"/>
  <c r="Z170" i="6"/>
  <c r="AA170" i="6"/>
  <c r="AB170" i="6"/>
  <c r="B172" i="6"/>
  <c r="B171" i="6"/>
  <c r="C171" i="6"/>
  <c r="D171" i="6"/>
  <c r="E171" i="6"/>
  <c r="F171" i="6"/>
  <c r="G171" i="6"/>
  <c r="H171" i="6"/>
  <c r="I171" i="6"/>
  <c r="J171" i="6"/>
  <c r="K171" i="6"/>
</calcChain>
</file>

<file path=xl/sharedStrings.xml><?xml version="1.0" encoding="utf-8"?>
<sst xmlns="http://schemas.openxmlformats.org/spreadsheetml/2006/main" count="204" uniqueCount="59">
  <si>
    <t>Construction of New Housing</t>
  </si>
  <si>
    <t>1/2014</t>
  </si>
  <si>
    <t>4/2014</t>
  </si>
  <si>
    <t>7/2014</t>
  </si>
  <si>
    <t>10/2014</t>
  </si>
  <si>
    <t>1/2015</t>
  </si>
  <si>
    <t>10/2015</t>
  </si>
  <si>
    <t>1/2016</t>
  </si>
  <si>
    <t>4/2016</t>
  </si>
  <si>
    <t>7/2016</t>
  </si>
  <si>
    <t>10/2016</t>
  </si>
  <si>
    <t>1/2017</t>
  </si>
  <si>
    <t>4/2017</t>
  </si>
  <si>
    <t>7/2017</t>
  </si>
  <si>
    <t>10/2017</t>
  </si>
  <si>
    <t>1/2018</t>
  </si>
  <si>
    <t>4/2018</t>
  </si>
  <si>
    <t>7/2018</t>
  </si>
  <si>
    <t>10/2018</t>
  </si>
  <si>
    <t>1/2019</t>
  </si>
  <si>
    <t>4/2019</t>
  </si>
  <si>
    <t>7/2019</t>
  </si>
  <si>
    <t>10/2019</t>
  </si>
  <si>
    <t>1/2020</t>
  </si>
  <si>
    <t>4/2020</t>
  </si>
  <si>
    <t>Projected Units</t>
  </si>
  <si>
    <t># of Housing Units (Quarterly Projection)</t>
  </si>
  <si>
    <t>Actual Units</t>
  </si>
  <si>
    <t># of Housing Units (Populated from QPR Reporting)</t>
  </si>
  <si>
    <t>Homeownership Assistance (Strategic Acquisition)</t>
  </si>
  <si>
    <t>4/2015</t>
  </si>
  <si>
    <t>7/2015</t>
  </si>
  <si>
    <t>Residential Rehab and Reconstruction</t>
  </si>
  <si>
    <t>Public Facilities</t>
  </si>
  <si>
    <t>Projected Facilities</t>
  </si>
  <si>
    <t># of Public Facilities (Quarterly Projection)</t>
  </si>
  <si>
    <t>Actual Facilities</t>
  </si>
  <si>
    <t># of Public Facilities (Populated from QPR Reporting)</t>
  </si>
  <si>
    <t>Quarterly Projections by Activity Type:</t>
  </si>
  <si>
    <t>Acquisition, construction,reconstruction of public facilities</t>
  </si>
  <si>
    <t>#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</si>
  <si>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</si>
  <si>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</si>
  <si>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</si>
  <si>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public facilities</t>
  </si>
  <si>
    <t>Economic Development</t>
  </si>
  <si>
    <t>Projected Jobs</t>
  </si>
  <si>
    <t># of Jobs Created/Retained (Quarterly Projection)</t>
  </si>
  <si>
    <t>Actual Jobs</t>
  </si>
  <si>
    <t># of Jobs Created/Retained (Populated from QPR Reporting)</t>
  </si>
  <si>
    <t># of Permanent Jobs Created</t>
  </si>
  <si>
    <t># of Permanent Jobs Retained</t>
  </si>
  <si>
    <t>Public Infrastructure</t>
  </si>
  <si>
    <t>Projected Linear Feet of Public Improvements</t>
  </si>
  <si>
    <t># of Linear Feet of Public Improvements (Quarterly Projection)</t>
  </si>
  <si>
    <t>Actual Linear Feet of Public Improvements</t>
  </si>
  <si>
    <t># of Linear Feet of Public Improvements (Populated from QPR Reporting)</t>
  </si>
  <si>
    <t># of Linear Feet of Public Improvements</t>
  </si>
  <si>
    <t>Rehabilitation/reconstruction of a public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</si>
</sst>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0" fontId="2" fillId="2" borderId="1" xfId="0" applyFont="1" applyFill="1" applyBorder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2" fillId="0" borderId="0" xfId="0" applyFont="1" applyAlignment="1">
      <alignment horizontal="left" indent="1"/>
    </xf>
    <xf numFmtId="3" fontId="0" fillId="0" borderId="1" xfId="0" applyNumberFormat="1" applyFont="1" applyBorder="1"/>
    <xf numFmtId="0" fontId="0" fillId="0" borderId="0" xfId="0" applyFill="1" applyAlignment="1">
      <alignment horizontal="left" indent="1"/>
    </xf>
    <xf numFmtId="0" fontId="3" fillId="0" borderId="0" xfId="0" applyFont="1"/>
    <xf numFmtId="0" fontId="3" fillId="0" borderId="0" xfId="0" applyFont="1" applyFill="1"/>
    <xf numFmtId="164" fontId="1" fillId="0" borderId="0" xfId="1" applyNumberFormat="1" applyFont="1" applyFill="1"/>
    <xf numFmtId="49" fontId="2" fillId="2" borderId="1" xfId="0" applyNumberFormat="1" applyFont="1" applyFill="1" applyBorder="1" applyAlignment="1">
      <alignment horizontal="right"/>
    </xf>
    <xf numFmtId="0" fontId="0" fillId="4" borderId="0" xfId="0" applyFill="1"/>
    <xf numFmtId="3" fontId="0" fillId="5" borderId="0" xfId="0" applyNumberFormat="1" applyFill="1"/>
    <xf numFmtId="0" fontId="0" fillId="0" borderId="0" xfId="0" applyFill="1" applyBorder="1"/>
    <xf numFmtId="0" fontId="0" fillId="3" borderId="0" xfId="0" applyNumberFormat="1" applyFill="1"/>
    <xf numFmtId="0" fontId="0" fillId="0" borderId="0" xfId="0" applyNumberFormat="1" applyFill="1"/>
    <xf numFmtId="0" fontId="3" fillId="3" borderId="0" xfId="0" applyFont="1" applyFill="1"/>
    <xf numFmtId="0" fontId="0" fillId="0" borderId="0" xfId="0" applyAlignment="1">
      <alignment horizontal="left" wrapText="1" indent="1"/>
    </xf>
    <xf numFmtId="0" fontId="0" fillId="0" borderId="0" xfId="0" applyFont="1" applyFill="1" applyBorder="1"/>
    <xf numFmtId="0" fontId="0" fillId="3" borderId="0" xfId="0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164" fontId="0" fillId="3" borderId="0" xfId="0" applyNumberFormat="1" applyFont="1" applyFill="1"/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indent="1"/>
    </xf>
    <xf numFmtId="3" fontId="0" fillId="4" borderId="0" xfId="0" applyNumberFormat="1" applyFill="1"/>
    <xf numFmtId="3" fontId="3" fillId="0" borderId="0" xfId="0" applyNumberFormat="1" applyFont="1"/>
    <xf numFmtId="44" fontId="1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Cook County Disaster Recovery Program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New Housing Construction Accomplishments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Proj'!$A$4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Proj'!$B$3:$AC$3</c:f>
              <c:strCache>
                <c:ptCount val="25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10/2015</c:v>
                </c:pt>
                <c:pt idx="7">
                  <c:v>1/2016</c:v>
                </c:pt>
                <c:pt idx="8">
                  <c:v>4/2016</c:v>
                </c:pt>
                <c:pt idx="9">
                  <c:v>7/2016</c:v>
                </c:pt>
                <c:pt idx="10">
                  <c:v>10/2016</c:v>
                </c:pt>
                <c:pt idx="11">
                  <c:v>1/2017</c:v>
                </c:pt>
                <c:pt idx="12">
                  <c:v>4/2017</c:v>
                </c:pt>
                <c:pt idx="13">
                  <c:v>7/2017</c:v>
                </c:pt>
                <c:pt idx="14">
                  <c:v>10/2017</c:v>
                </c:pt>
                <c:pt idx="15">
                  <c:v>1/2018</c:v>
                </c:pt>
                <c:pt idx="16">
                  <c:v>4/2018</c:v>
                </c:pt>
                <c:pt idx="17">
                  <c:v>7/2018</c:v>
                </c:pt>
                <c:pt idx="18">
                  <c:v>10/2018</c:v>
                </c:pt>
                <c:pt idx="19">
                  <c:v>1/2019</c:v>
                </c:pt>
                <c:pt idx="20">
                  <c:v>4/2019</c:v>
                </c:pt>
                <c:pt idx="21">
                  <c:v>7/2019</c:v>
                </c:pt>
                <c:pt idx="22">
                  <c:v>10/2019</c:v>
                </c:pt>
                <c:pt idx="23">
                  <c:v>1/2020</c:v>
                </c:pt>
                <c:pt idx="24">
                  <c:v>4/2020</c:v>
                </c:pt>
              </c:strCache>
            </c:strRef>
          </c:cat>
          <c:val>
            <c:numRef>
              <c:f>'Performance Proj'!$B$4:$AC$4</c:f>
              <c:numCache>
                <c:formatCode>#,##0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101</c:v>
                </c:pt>
                <c:pt idx="11">
                  <c:v>151</c:v>
                </c:pt>
                <c:pt idx="12">
                  <c:v>201</c:v>
                </c:pt>
                <c:pt idx="13">
                  <c:v>201</c:v>
                </c:pt>
                <c:pt idx="14">
                  <c:v>201</c:v>
                </c:pt>
                <c:pt idx="15">
                  <c:v>201</c:v>
                </c:pt>
                <c:pt idx="16">
                  <c:v>246</c:v>
                </c:pt>
                <c:pt idx="17">
                  <c:v>246</c:v>
                </c:pt>
                <c:pt idx="18">
                  <c:v>266</c:v>
                </c:pt>
                <c:pt idx="19">
                  <c:v>266</c:v>
                </c:pt>
                <c:pt idx="20">
                  <c:v>266</c:v>
                </c:pt>
                <c:pt idx="21">
                  <c:v>266</c:v>
                </c:pt>
                <c:pt idx="22">
                  <c:v>266</c:v>
                </c:pt>
                <c:pt idx="23">
                  <c:v>266</c:v>
                </c:pt>
                <c:pt idx="24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A-4D90-BEA3-35A8D889B676}"/>
            </c:ext>
          </c:extLst>
        </c:ser>
        <c:ser>
          <c:idx val="2"/>
          <c:order val="1"/>
          <c:tx>
            <c:strRef>
              <c:f>'Performance Proj'!$A$6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Proj'!$B$3:$AC$3</c:f>
              <c:strCache>
                <c:ptCount val="25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10/2015</c:v>
                </c:pt>
                <c:pt idx="7">
                  <c:v>1/2016</c:v>
                </c:pt>
                <c:pt idx="8">
                  <c:v>4/2016</c:v>
                </c:pt>
                <c:pt idx="9">
                  <c:v>7/2016</c:v>
                </c:pt>
                <c:pt idx="10">
                  <c:v>10/2016</c:v>
                </c:pt>
                <c:pt idx="11">
                  <c:v>1/2017</c:v>
                </c:pt>
                <c:pt idx="12">
                  <c:v>4/2017</c:v>
                </c:pt>
                <c:pt idx="13">
                  <c:v>7/2017</c:v>
                </c:pt>
                <c:pt idx="14">
                  <c:v>10/2017</c:v>
                </c:pt>
                <c:pt idx="15">
                  <c:v>1/2018</c:v>
                </c:pt>
                <c:pt idx="16">
                  <c:v>4/2018</c:v>
                </c:pt>
                <c:pt idx="17">
                  <c:v>7/2018</c:v>
                </c:pt>
                <c:pt idx="18">
                  <c:v>10/2018</c:v>
                </c:pt>
                <c:pt idx="19">
                  <c:v>1/2019</c:v>
                </c:pt>
                <c:pt idx="20">
                  <c:v>4/2019</c:v>
                </c:pt>
                <c:pt idx="21">
                  <c:v>7/2019</c:v>
                </c:pt>
                <c:pt idx="22">
                  <c:v>10/2019</c:v>
                </c:pt>
                <c:pt idx="23">
                  <c:v>1/2020</c:v>
                </c:pt>
                <c:pt idx="24">
                  <c:v>4/2020</c:v>
                </c:pt>
              </c:strCache>
            </c:strRef>
          </c:cat>
          <c:val>
            <c:numRef>
              <c:f>'Performance Proj'!$B$6:$AC$6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A-4D90-BEA3-35A8D889B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062831"/>
        <c:axId val="1"/>
      </c:lineChart>
      <c:catAx>
        <c:axId val="77906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06283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70979148439771"/>
          <c:y val="0.37760526027996499"/>
          <c:w val="0.17534758675998829"/>
          <c:h val="0.244792213473315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Cook County Disaster Recovery Program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Homeownership Assistance Accomplishments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Proj'!$A$33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Proj'!$B$32:$AA$32</c:f>
              <c:strCache>
                <c:ptCount val="26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</c:strCache>
            </c:strRef>
          </c:cat>
          <c:val>
            <c:numRef>
              <c:f>'Performance Proj'!$B$33:$AA$33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48</c:v>
                </c:pt>
                <c:pt idx="12">
                  <c:v>95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B9-4322-BB77-14A085DF5A1B}"/>
            </c:ext>
          </c:extLst>
        </c:ser>
        <c:ser>
          <c:idx val="2"/>
          <c:order val="1"/>
          <c:tx>
            <c:strRef>
              <c:f>'Performance Proj'!$A$35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Proj'!$B$32:$AA$32</c:f>
              <c:strCache>
                <c:ptCount val="26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</c:strCache>
            </c:strRef>
          </c:cat>
          <c:val>
            <c:numRef>
              <c:f>'Performance Proj'!$B$35:$AA$35</c:f>
              <c:numCache>
                <c:formatCode>General</c:formatCode>
                <c:ptCount val="26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9-4322-BB77-14A085DF5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321903"/>
        <c:axId val="1"/>
      </c:lineChart>
      <c:catAx>
        <c:axId val="77832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32190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97368037328666"/>
          <c:y val="0.37760526027996499"/>
          <c:w val="0.17534758675998829"/>
          <c:h val="0.244792213473315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Cook County Disaster Recovery Program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Residential Rehab &amp; Reconstruction Accomplishments</a:t>
            </a: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8571011956838"/>
          <c:y val="0.21433180227471565"/>
          <c:w val="0.67375966025080281"/>
          <c:h val="0.5944993985126859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Proj'!$A$63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Proj'!$B$62:$AC$62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Proj'!$B$63:$AC$63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33</c:v>
                </c:pt>
                <c:pt idx="12">
                  <c:v>53</c:v>
                </c:pt>
                <c:pt idx="13">
                  <c:v>73</c:v>
                </c:pt>
                <c:pt idx="14">
                  <c:v>93</c:v>
                </c:pt>
                <c:pt idx="15">
                  <c:v>113</c:v>
                </c:pt>
                <c:pt idx="16">
                  <c:v>133</c:v>
                </c:pt>
                <c:pt idx="17">
                  <c:v>153</c:v>
                </c:pt>
                <c:pt idx="18">
                  <c:v>173</c:v>
                </c:pt>
                <c:pt idx="19">
                  <c:v>193</c:v>
                </c:pt>
                <c:pt idx="20">
                  <c:v>213</c:v>
                </c:pt>
                <c:pt idx="21">
                  <c:v>233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6-4B66-A16F-A87F4427E42E}"/>
            </c:ext>
          </c:extLst>
        </c:ser>
        <c:ser>
          <c:idx val="2"/>
          <c:order val="1"/>
          <c:tx>
            <c:strRef>
              <c:f>'Performance Proj'!$A$65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Proj'!$B$62:$AC$62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Proj'!$B$65:$AC$65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6-4B66-A16F-A87F4427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323151"/>
        <c:axId val="1"/>
      </c:lineChart>
      <c:catAx>
        <c:axId val="77832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3524409448818897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32315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50145815106434"/>
          <c:y val="0.37500082020997377"/>
          <c:w val="0.17534758675998829"/>
          <c:h val="0.2447922134733157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Cook County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Public Facilities Accomplishments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11533974919814"/>
          <c:y val="0.19697069116360455"/>
          <c:w val="0.67375966025080303"/>
          <c:h val="0.5111660651793522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Proj'!$A$93</c:f>
              <c:strCache>
                <c:ptCount val="1"/>
                <c:pt idx="0">
                  <c:v>Projected Facilities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Proj'!$B$92:$AC$92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Proj'!$B$93:$AC$93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9-44EB-AC8C-838828C41249}"/>
            </c:ext>
          </c:extLst>
        </c:ser>
        <c:ser>
          <c:idx val="2"/>
          <c:order val="1"/>
          <c:tx>
            <c:strRef>
              <c:f>'Performance Proj'!$A$95</c:f>
              <c:strCache>
                <c:ptCount val="1"/>
                <c:pt idx="0">
                  <c:v>Actual Facilities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Proj'!$B$92:$AC$92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Proj'!$B$95:$AC$95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9-44EB-AC8C-838828C4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797711"/>
        <c:axId val="1"/>
      </c:lineChart>
      <c:catAx>
        <c:axId val="77879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Public Facilities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2695245516185476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797711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1597368037328666"/>
          <c:y val="0.2630213801399825"/>
          <c:w val="0.99132126713327495"/>
          <c:h val="0.507813593613298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Cook County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Economic Development Accomplishments</a:t>
            </a: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4496937882771"/>
          <c:y val="0.19697069116360455"/>
          <c:w val="0.68764854913969142"/>
          <c:h val="0.5771382874015751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Proj'!$A$135</c:f>
              <c:strCache>
                <c:ptCount val="1"/>
                <c:pt idx="0">
                  <c:v>Projected Jobs</c:v>
                </c:pt>
              </c:strCache>
            </c:strRef>
          </c:tx>
          <c:marker>
            <c:symbol val="diamond"/>
            <c:size val="2"/>
          </c:marker>
          <c:cat>
            <c:strRef>
              <c:f>'Performance Proj'!$B$134:$AC$134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Proj'!$B$135:$AC$135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9C-4DA4-A4FC-1633E9719D92}"/>
            </c:ext>
          </c:extLst>
        </c:ser>
        <c:ser>
          <c:idx val="2"/>
          <c:order val="1"/>
          <c:tx>
            <c:strRef>
              <c:f>'Performance Proj'!$A$137</c:f>
              <c:strCache>
                <c:ptCount val="1"/>
                <c:pt idx="0">
                  <c:v>Actual Jobs</c:v>
                </c:pt>
              </c:strCache>
            </c:strRef>
          </c:tx>
          <c:marker>
            <c:symbol val="triangle"/>
            <c:size val="2"/>
          </c:marker>
          <c:dLbls>
            <c:dLbl>
              <c:idx val="21"/>
              <c:layout>
                <c:manualLayout>
                  <c:x val="4.1750510352872574E-3"/>
                  <c:y val="-1.96760170603674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C-4DA4-A4FC-1633E9719D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'Performance Proj'!$B$134:$AC$134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Proj'!$B$137:$AC$137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9C-4DA4-A4FC-1633E971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796047"/>
        <c:axId val="1"/>
      </c:lineChart>
      <c:catAx>
        <c:axId val="7787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Jobs Created/Retained</a:t>
                </a:r>
              </a:p>
            </c:rich>
          </c:tx>
          <c:layout>
            <c:manualLayout>
              <c:xMode val="edge"/>
              <c:yMode val="edge"/>
              <c:x val="1.5092592592592591E-2"/>
              <c:y val="0.3265728893263342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796047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2639034703995329"/>
          <c:y val="0.38020942694663168"/>
          <c:w val="0.98437664041994744"/>
          <c:h val="0.635418307086614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Cook County Disaster Recovery Program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 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Public Infrastructure Accomplishments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6348789734637"/>
          <c:y val="0.19697069116360455"/>
          <c:w val="0.62746336395450553"/>
          <c:h val="0.552832731846019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Proj'!$A$169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Proj'!$B$168:$AC$168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Proj'!$B$169:$AC$169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F-489C-9B66-38B81C28E4A7}"/>
            </c:ext>
          </c:extLst>
        </c:ser>
        <c:ser>
          <c:idx val="2"/>
          <c:order val="1"/>
          <c:tx>
            <c:strRef>
              <c:f>'Performance Proj'!$A$171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Proj'!$B$168:$AC$168</c:f>
              <c:strCache>
                <c:ptCount val="27"/>
                <c:pt idx="1">
                  <c:v>1/2014</c:v>
                </c:pt>
                <c:pt idx="2">
                  <c:v>4/2014</c:v>
                </c:pt>
                <c:pt idx="3">
                  <c:v>7/2014</c:v>
                </c:pt>
                <c:pt idx="4">
                  <c:v>10/2014</c:v>
                </c:pt>
                <c:pt idx="5">
                  <c:v>1/2015</c:v>
                </c:pt>
                <c:pt idx="6">
                  <c:v>4/2015</c:v>
                </c:pt>
                <c:pt idx="7">
                  <c:v>7/2015</c:v>
                </c:pt>
                <c:pt idx="8">
                  <c:v>10/2015</c:v>
                </c:pt>
                <c:pt idx="9">
                  <c:v>1/2016</c:v>
                </c:pt>
                <c:pt idx="10">
                  <c:v>4/2016</c:v>
                </c:pt>
                <c:pt idx="11">
                  <c:v>7/2016</c:v>
                </c:pt>
                <c:pt idx="12">
                  <c:v>10/2016</c:v>
                </c:pt>
                <c:pt idx="13">
                  <c:v>1/2017</c:v>
                </c:pt>
                <c:pt idx="14">
                  <c:v>4/2017</c:v>
                </c:pt>
                <c:pt idx="15">
                  <c:v>7/2017</c:v>
                </c:pt>
                <c:pt idx="16">
                  <c:v>10/2017</c:v>
                </c:pt>
                <c:pt idx="17">
                  <c:v>1/2018</c:v>
                </c:pt>
                <c:pt idx="18">
                  <c:v>4/2018</c:v>
                </c:pt>
                <c:pt idx="19">
                  <c:v>7/2018</c:v>
                </c:pt>
                <c:pt idx="20">
                  <c:v>10/2018</c:v>
                </c:pt>
                <c:pt idx="21">
                  <c:v>1/2019</c:v>
                </c:pt>
                <c:pt idx="22">
                  <c:v>4/2019</c:v>
                </c:pt>
                <c:pt idx="23">
                  <c:v>7/2019</c:v>
                </c:pt>
                <c:pt idx="24">
                  <c:v>10/2019</c:v>
                </c:pt>
                <c:pt idx="25">
                  <c:v>1/2020</c:v>
                </c:pt>
                <c:pt idx="26">
                  <c:v>4/2020</c:v>
                </c:pt>
              </c:strCache>
            </c:strRef>
          </c:cat>
          <c:val>
            <c:numRef>
              <c:f>'Performance Proj'!$B$171:$AC$171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F-489C-9B66-38B81C28E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791471"/>
        <c:axId val="1"/>
      </c:lineChart>
      <c:catAx>
        <c:axId val="7787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Linear Feet of Public Improvements</a:t>
                </a:r>
              </a:p>
            </c:rich>
          </c:tx>
          <c:layout>
            <c:manualLayout>
              <c:xMode val="edge"/>
              <c:yMode val="edge"/>
              <c:x val="8.9001895596383784E-3"/>
              <c:y val="0.1969706911636045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8791471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819572032662588"/>
          <c:y val="0.27864665354330709"/>
          <c:w val="0.98784886264216976"/>
          <c:h val="0.7083352471566054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8</xdr:row>
      <xdr:rowOff>180975</xdr:rowOff>
    </xdr:from>
    <xdr:to>
      <xdr:col>2</xdr:col>
      <xdr:colOff>504825</xdr:colOff>
      <xdr:row>28</xdr:row>
      <xdr:rowOff>28575</xdr:rowOff>
    </xdr:to>
    <xdr:graphicFrame macro="">
      <xdr:nvGraphicFramePr>
        <xdr:cNvPr id="2331" name="Chart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38</xdr:row>
      <xdr:rowOff>133350</xdr:rowOff>
    </xdr:from>
    <xdr:to>
      <xdr:col>2</xdr:col>
      <xdr:colOff>904875</xdr:colOff>
      <xdr:row>57</xdr:row>
      <xdr:rowOff>171450</xdr:rowOff>
    </xdr:to>
    <xdr:graphicFrame macro="">
      <xdr:nvGraphicFramePr>
        <xdr:cNvPr id="2332" name="Chart 4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69</xdr:row>
      <xdr:rowOff>19050</xdr:rowOff>
    </xdr:from>
    <xdr:to>
      <xdr:col>2</xdr:col>
      <xdr:colOff>523875</xdr:colOff>
      <xdr:row>88</xdr:row>
      <xdr:rowOff>57150</xdr:rowOff>
    </xdr:to>
    <xdr:graphicFrame macro="">
      <xdr:nvGraphicFramePr>
        <xdr:cNvPr id="2333" name="Chart 5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704850</xdr:colOff>
      <xdr:row>111</xdr:row>
      <xdr:rowOff>28575</xdr:rowOff>
    </xdr:from>
    <xdr:to>
      <xdr:col>2</xdr:col>
      <xdr:colOff>876300</xdr:colOff>
      <xdr:row>130</xdr:row>
      <xdr:rowOff>66675</xdr:rowOff>
    </xdr:to>
    <xdr:graphicFrame macro="">
      <xdr:nvGraphicFramePr>
        <xdr:cNvPr id="2334" name="Chart 6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144</xdr:row>
      <xdr:rowOff>171450</xdr:rowOff>
    </xdr:from>
    <xdr:to>
      <xdr:col>2</xdr:col>
      <xdr:colOff>600075</xdr:colOff>
      <xdr:row>164</xdr:row>
      <xdr:rowOff>19050</xdr:rowOff>
    </xdr:to>
    <xdr:graphicFrame macro="">
      <xdr:nvGraphicFramePr>
        <xdr:cNvPr id="2335" name="Chart 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533400</xdr:colOff>
      <xdr:row>184</xdr:row>
      <xdr:rowOff>19050</xdr:rowOff>
    </xdr:from>
    <xdr:to>
      <xdr:col>2</xdr:col>
      <xdr:colOff>704850</xdr:colOff>
      <xdr:row>203</xdr:row>
      <xdr:rowOff>57150</xdr:rowOff>
    </xdr:to>
    <xdr:graphicFrame macro="">
      <xdr:nvGraphicFramePr>
        <xdr:cNvPr id="2336" name="Chart 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0.79318</cdr:x>
      <cdr:y>0.90217</cdr:y>
    </cdr:from>
    <cdr:to>
      <cdr:x>0.79318</cdr:x>
      <cdr:y>0.9034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DB257E3-A82F-4017-B0DA-9896E65B22AE}"/>
            </a:ext>
          </a:extLst>
        </cdr:cNvPr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0.78677</cdr:x>
      <cdr:y>0.89959</cdr:y>
    </cdr:from>
    <cdr:to>
      <cdr:x>0.78677</cdr:x>
      <cdr:y>0.90008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6DC0633-4CC9-449A-A69C-F2C5AC7FDD19}"/>
            </a:ext>
          </a:extLst>
        </cdr:cNvPr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0.78703</cdr:x>
      <cdr:y>0.90028</cdr:y>
    </cdr:from>
    <cdr:to>
      <cdr:x>0.78703</cdr:x>
      <cdr:y>0.90077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CA654FF-A196-4B43-A2C9-D1802A53F3D6}"/>
            </a:ext>
          </a:extLst>
        </cdr:cNvPr>
        <cdr:cNvSpPr txBox="1"/>
      </cdr:nvSpPr>
      <cdr:spPr>
        <a:xfrm xmlns:a="http://schemas.openxmlformats.org/drawingml/2006/main">
          <a:off x="4676775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4.62963E-6</cdr:x>
      <cdr:y>0.88568</cdr:y>
    </cdr:from>
    <cdr:to>
      <cdr:x>1</cdr:x>
      <cdr:y>0.99219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6862B7E-3109-4284-A790-2CF2638EB9E0}"/>
            </a:ext>
          </a:extLst>
        </cdr:cNvPr>
        <cdr:cNvSpPr txBox="1"/>
      </cdr:nvSpPr>
      <cdr:spPr>
        <a:xfrm xmlns:a="http://schemas.openxmlformats.org/drawingml/2006/main">
          <a:off x="0" y="3238500"/>
          <a:ext cx="5486400" cy="39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n-US" sz="800"/>
            <a:t>DRGR Activity Types: (1) Acq, constr, reconstr of public facilities; (2) Constr/reconstr of water lift </a:t>
          </a:r>
        </a:p>
        <a:p xmlns:a="http://schemas.openxmlformats.org/drawingml/2006/main">
          <a:pPr>
            <a:lnSpc>
              <a:spcPts val="900"/>
            </a:lnSpc>
          </a:pPr>
          <a:r>
            <a:rPr lang="en-US" sz="800"/>
            <a:t>stations; (3) Constr/reconstr of water/sewer lines or systems; (4) Dike/dam/stream-river bank </a:t>
          </a:r>
        </a:p>
        <a:p xmlns:a="http://schemas.openxmlformats.org/drawingml/2006/main">
          <a:r>
            <a:rPr lang="en-US" sz="800"/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0.78676</cdr:x>
      <cdr:y>0.89894</cdr:y>
    </cdr:from>
    <cdr:to>
      <cdr:x>0.78676</cdr:x>
      <cdr:y>0.89894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30BFCA6-DC3B-46F2-BD0E-14ABC49CABC4}"/>
            </a:ext>
          </a:extLst>
        </cdr:cNvPr>
        <cdr:cNvSpPr txBox="1"/>
      </cdr:nvSpPr>
      <cdr:spPr>
        <a:xfrm xmlns:a="http://schemas.openxmlformats.org/drawingml/2006/main">
          <a:off x="4344688" y="33813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0.93652</cdr:y>
    </cdr:from>
    <cdr:to>
      <cdr:x>0.7711</cdr:x>
      <cdr:y>0.99415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DAA4A9-757B-4D2B-914B-7441869E1870}"/>
            </a:ext>
          </a:extLst>
        </cdr:cNvPr>
        <cdr:cNvSpPr txBox="1"/>
      </cdr:nvSpPr>
      <cdr:spPr>
        <a:xfrm xmlns:a="http://schemas.openxmlformats.org/drawingml/2006/main">
          <a:off x="0" y="3429000"/>
          <a:ext cx="4229136" cy="20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Measure</a:t>
          </a:r>
          <a:r>
            <a:rPr lang="en-US" sz="800" baseline="0"/>
            <a:t> Types: (1) # of Permanent Jobs Created; and (2) # of Permanent Jobs Retained</a:t>
          </a:r>
          <a:endParaRPr lang="en-US" sz="800"/>
        </a:p>
      </cdr:txBody>
    </cdr:sp>
  </cdr:relSizeAnchor>
  <cdr:relSizeAnchor xmlns:cdr="http://schemas.openxmlformats.org/drawingml/2006/chartDrawing">
    <cdr:from>
      <cdr:x>0.78772</cdr:x>
      <cdr:y>0.89599</cdr:y>
    </cdr:from>
    <cdr:to>
      <cdr:x>0.78772</cdr:x>
      <cdr:y>0.89648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F2CD1AF-687A-4BD3-81E1-FFB4C713E976}"/>
            </a:ext>
          </a:extLst>
        </cdr:cNvPr>
        <cdr:cNvSpPr txBox="1"/>
      </cdr:nvSpPr>
      <cdr:spPr>
        <a:xfrm xmlns:a="http://schemas.openxmlformats.org/drawingml/2006/main">
          <a:off x="4297063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F8C0898-E4DE-467E-9D00-21A84BF0C84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E7EB4DEE-18CF-490A-908C-531730239A5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0.9125</cdr:y>
    </cdr:from>
    <cdr:to>
      <cdr:x>0</cdr:x>
      <cdr:y>0.91615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EBC81C7-98E1-432E-AC43-7C612CB6FBCD}"/>
            </a:ext>
          </a:extLst>
        </cdr:cNvPr>
        <cdr:cNvSpPr txBox="1"/>
      </cdr:nvSpPr>
      <cdr:spPr>
        <a:xfrm xmlns:a="http://schemas.openxmlformats.org/drawingml/2006/main">
          <a:off x="0" y="3314700"/>
          <a:ext cx="5486400" cy="331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n-US" sz="800"/>
            <a:t>DRGR Activity Types: (1)</a:t>
          </a:r>
          <a:r>
            <a:rPr lang="en-US" sz="800" baseline="0"/>
            <a:t> Constr/Reconst of water/sewer lines or systems; (2) Dike/dam/</a:t>
          </a:r>
        </a:p>
        <a:p xmlns:a="http://schemas.openxmlformats.org/drawingml/2006/main">
          <a:pPr>
            <a:lnSpc>
              <a:spcPts val="900"/>
            </a:lnSpc>
          </a:pPr>
          <a:r>
            <a:rPr lang="en-US" sz="800" baseline="0"/>
            <a:t>stream-river bank repairs; and (3) Rehab/Reconstr of a public improvement</a:t>
          </a:r>
          <a:endParaRPr lang="en-US" sz="800"/>
        </a:p>
      </cdr:txBody>
    </cdr:sp>
  </cdr:relSizeAnchor>
  <cdr:relSizeAnchor xmlns:cdr="http://schemas.openxmlformats.org/drawingml/2006/chartDrawing">
    <cdr:from>
      <cdr:x>0.78901</cdr:x>
      <cdr:y>0.90062</cdr:y>
    </cdr:from>
    <cdr:to>
      <cdr:x>0.78901</cdr:x>
      <cdr:y>0.90136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39A2226E-0653-4CDC-85A2-76310AD2DADC}"/>
            </a:ext>
          </a:extLst>
        </cdr:cNvPr>
        <cdr:cNvSpPr txBox="1"/>
      </cdr:nvSpPr>
      <cdr:spPr>
        <a:xfrm xmlns:a="http://schemas.openxmlformats.org/drawingml/2006/main">
          <a:off x="4306588" y="33337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3:AC207"/>
  <sheetViews>
    <sheetView tabSelected="1" zoomScaleNormal="100" workbookViewId="0">
      <selection activeCell="F18" sqref="F18"/>
    </sheetView>
  </sheetViews>
  <sheetFormatPr defaultRowHeight="15"/>
  <cols>
    <col min="1" max="1" width="61.85546875" customWidth="1"/>
    <col min="2" max="2" width="17.85546875" customWidth="1"/>
    <col min="3" max="3" width="16.42578125" customWidth="1"/>
    <col min="4" max="6" width="15.42578125" bestFit="1" customWidth="1"/>
    <col min="7" max="7" width="16.42578125" bestFit="1" customWidth="1"/>
    <col min="8" max="10" width="15.42578125" bestFit="1" customWidth="1"/>
    <col min="11" max="11" width="16.42578125" bestFit="1" customWidth="1"/>
    <col min="12" max="14" width="15.42578125" bestFit="1" customWidth="1"/>
    <col min="15" max="15" width="16.42578125" bestFit="1" customWidth="1"/>
    <col min="16" max="18" width="15.42578125" bestFit="1" customWidth="1"/>
    <col min="19" max="19" width="16.42578125" bestFit="1" customWidth="1"/>
    <col min="20" max="22" width="15.42578125" bestFit="1" customWidth="1"/>
    <col min="23" max="23" width="16.42578125" bestFit="1" customWidth="1"/>
    <col min="24" max="24" width="15.42578125" bestFit="1" customWidth="1"/>
    <col min="26" max="26" width="9.7109375" bestFit="1" customWidth="1"/>
  </cols>
  <sheetData>
    <row r="3" spans="1:29">
      <c r="A3" s="2" t="s">
        <v>0</v>
      </c>
      <c r="B3" s="16"/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/>
      <c r="AB3" s="16"/>
      <c r="AC3" s="16"/>
    </row>
    <row r="4" spans="1:29">
      <c r="A4" s="6" t="s">
        <v>25</v>
      </c>
      <c r="B4" s="13">
        <v>0</v>
      </c>
      <c r="C4" s="1">
        <f>SUM($B5:C5)</f>
        <v>0</v>
      </c>
      <c r="D4" s="1">
        <f>SUM($B5:D5)</f>
        <v>0</v>
      </c>
      <c r="E4" s="1">
        <f>SUM($B5:E5)</f>
        <v>0</v>
      </c>
      <c r="F4" s="1">
        <f>SUM($B5:F5)</f>
        <v>0</v>
      </c>
      <c r="G4" s="1">
        <f>SUM($B5:G5)</f>
        <v>0</v>
      </c>
      <c r="H4" s="1">
        <f>SUM($B5:H5)</f>
        <v>0</v>
      </c>
      <c r="I4" s="1">
        <f>SUM($B5:I5)</f>
        <v>0</v>
      </c>
      <c r="J4" s="1">
        <f>SUM($B5:J5)</f>
        <v>0</v>
      </c>
      <c r="K4" s="1">
        <f>SUM($B5:K5)</f>
        <v>16</v>
      </c>
      <c r="L4" s="1">
        <f>SUM($B5:L5)</f>
        <v>101</v>
      </c>
      <c r="M4" s="1">
        <f>SUM($B5:M5)</f>
        <v>151</v>
      </c>
      <c r="N4" s="1">
        <f>SUM($B5:N5)</f>
        <v>201</v>
      </c>
      <c r="O4" s="1">
        <f>SUM($B5:O5)</f>
        <v>201</v>
      </c>
      <c r="P4" s="1">
        <f>SUM($B5:P5)</f>
        <v>201</v>
      </c>
      <c r="Q4" s="1">
        <f>SUM($B5:Q5)</f>
        <v>201</v>
      </c>
      <c r="R4" s="1">
        <f>SUM($B5:R5)</f>
        <v>246</v>
      </c>
      <c r="S4" s="1">
        <f>SUM($B5:S5)</f>
        <v>246</v>
      </c>
      <c r="T4" s="1">
        <f>SUM($B5:T5)</f>
        <v>266</v>
      </c>
      <c r="U4" s="1">
        <f>SUM($B5:U5)</f>
        <v>266</v>
      </c>
      <c r="V4" s="1">
        <f>SUM($B5:V5)</f>
        <v>266</v>
      </c>
      <c r="W4" s="1">
        <f>SUM($B5:W5)</f>
        <v>266</v>
      </c>
      <c r="X4" s="1">
        <f>SUM($B5:X5)</f>
        <v>266</v>
      </c>
      <c r="Y4" s="1">
        <f>SUM($B5:Y5)</f>
        <v>266</v>
      </c>
      <c r="Z4" s="1">
        <f>SUM($B5:Z5)</f>
        <v>266</v>
      </c>
    </row>
    <row r="5" spans="1:29">
      <c r="A5" s="4" t="s">
        <v>26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16</v>
      </c>
      <c r="L5" s="7">
        <f>50+35</f>
        <v>85</v>
      </c>
      <c r="M5" s="7">
        <v>50</v>
      </c>
      <c r="N5" s="7">
        <v>50</v>
      </c>
      <c r="O5" s="7"/>
      <c r="P5" s="7"/>
      <c r="Q5" s="7"/>
      <c r="R5" s="7">
        <v>45</v>
      </c>
      <c r="S5" s="7"/>
      <c r="T5" s="7">
        <v>20</v>
      </c>
      <c r="U5" s="7"/>
      <c r="V5" s="7"/>
      <c r="W5" s="7"/>
      <c r="X5" s="7"/>
      <c r="Y5" s="7"/>
      <c r="Z5" s="7"/>
      <c r="AA5" s="7"/>
      <c r="AB5" s="7"/>
      <c r="AC5" s="7"/>
    </row>
    <row r="6" spans="1:29">
      <c r="A6" s="4" t="s">
        <v>27</v>
      </c>
      <c r="B6">
        <f>SUM($B7:B7)</f>
        <v>0</v>
      </c>
      <c r="C6" s="17">
        <f>SUM($B7:C7)</f>
        <v>0</v>
      </c>
      <c r="D6" s="17">
        <f>SUM($B7:D7)</f>
        <v>0</v>
      </c>
      <c r="E6" s="17">
        <f>SUM($B7:E7)</f>
        <v>0</v>
      </c>
      <c r="F6" s="17">
        <f>SUM($B7:F7)</f>
        <v>0</v>
      </c>
      <c r="G6" s="17">
        <f>SUM($B7:G7)</f>
        <v>0</v>
      </c>
      <c r="H6" s="17">
        <f>SUM($B7:H7)</f>
        <v>0</v>
      </c>
      <c r="I6" s="17">
        <f>SUM($B7:I7)</f>
        <v>0</v>
      </c>
      <c r="J6" s="17">
        <f>SUM($B7:J7)</f>
        <v>0</v>
      </c>
      <c r="K6" s="17">
        <f>SUM($B7:K7)</f>
        <v>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>
      <c r="A7" s="4" t="s">
        <v>28</v>
      </c>
      <c r="B7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11" spans="1:29">
      <c r="H11" s="19"/>
      <c r="I11" s="19"/>
      <c r="J11" s="19"/>
    </row>
    <row r="12" spans="1:29">
      <c r="H12" s="24"/>
      <c r="I12" s="19"/>
      <c r="J12" s="19"/>
    </row>
    <row r="13" spans="1:29">
      <c r="H13" s="19"/>
      <c r="I13" s="19"/>
      <c r="J13" s="19"/>
    </row>
    <row r="14" spans="1:29">
      <c r="H14" s="19"/>
      <c r="I14" s="19"/>
      <c r="J14" s="19"/>
    </row>
    <row r="15" spans="1:29">
      <c r="H15" s="19"/>
      <c r="I15" s="19"/>
      <c r="J15" s="19"/>
    </row>
    <row r="16" spans="1:29">
      <c r="H16" s="19"/>
      <c r="I16" s="19"/>
      <c r="J16" s="19"/>
    </row>
    <row r="17" spans="1:29">
      <c r="H17" s="19"/>
      <c r="I17" s="19"/>
      <c r="J17" s="19"/>
    </row>
    <row r="29" spans="1:29">
      <c r="G29" s="34"/>
    </row>
    <row r="32" spans="1:29">
      <c r="A32" s="2" t="s">
        <v>29</v>
      </c>
      <c r="B32" s="16"/>
      <c r="C32" s="16" t="s">
        <v>1</v>
      </c>
      <c r="D32" s="16" t="s">
        <v>2</v>
      </c>
      <c r="E32" s="16" t="s">
        <v>3</v>
      </c>
      <c r="F32" s="16" t="s">
        <v>4</v>
      </c>
      <c r="G32" s="16" t="s">
        <v>5</v>
      </c>
      <c r="H32" s="16" t="s">
        <v>30</v>
      </c>
      <c r="I32" s="16" t="s">
        <v>31</v>
      </c>
      <c r="J32" s="16" t="s">
        <v>6</v>
      </c>
      <c r="K32" s="16" t="s">
        <v>7</v>
      </c>
      <c r="L32" s="16" t="s">
        <v>8</v>
      </c>
      <c r="M32" s="16" t="s">
        <v>9</v>
      </c>
      <c r="N32" s="16" t="s">
        <v>10</v>
      </c>
      <c r="O32" s="16" t="s">
        <v>11</v>
      </c>
      <c r="P32" s="16" t="s">
        <v>12</v>
      </c>
      <c r="Q32" s="16" t="s">
        <v>13</v>
      </c>
      <c r="R32" s="16" t="s">
        <v>14</v>
      </c>
      <c r="S32" s="16" t="s">
        <v>15</v>
      </c>
      <c r="T32" s="16" t="s">
        <v>16</v>
      </c>
      <c r="U32" s="16" t="s">
        <v>17</v>
      </c>
      <c r="V32" s="16" t="s">
        <v>18</v>
      </c>
      <c r="W32" s="16" t="s">
        <v>19</v>
      </c>
      <c r="X32" s="16" t="s">
        <v>20</v>
      </c>
      <c r="Y32" s="16" t="s">
        <v>21</v>
      </c>
      <c r="Z32" s="16" t="s">
        <v>22</v>
      </c>
      <c r="AA32" s="16" t="s">
        <v>23</v>
      </c>
      <c r="AB32" s="16" t="s">
        <v>24</v>
      </c>
      <c r="AC32" s="16"/>
    </row>
    <row r="33" spans="1:29">
      <c r="A33" s="6" t="s">
        <v>25</v>
      </c>
      <c r="B33" s="1">
        <f>SUM($B34:B34)</f>
        <v>0</v>
      </c>
      <c r="C33" s="1">
        <f>SUM($B34:C34)</f>
        <v>0</v>
      </c>
      <c r="D33" s="1">
        <f>SUM($B34:D34)</f>
        <v>0</v>
      </c>
      <c r="E33" s="1">
        <f>SUM($B34:E34)</f>
        <v>0</v>
      </c>
      <c r="F33" s="1">
        <f>SUM($B34:F34)</f>
        <v>0</v>
      </c>
      <c r="G33" s="1">
        <f>SUM($B34:G34)</f>
        <v>0</v>
      </c>
      <c r="H33" s="1">
        <f>SUM($B34:H34)</f>
        <v>0</v>
      </c>
      <c r="I33" s="1">
        <f>SUM($B34:I34)</f>
        <v>0</v>
      </c>
      <c r="J33" s="1">
        <f>SUM($B34:J34)</f>
        <v>0</v>
      </c>
      <c r="K33" s="1">
        <f>SUM($B34:K34)</f>
        <v>0</v>
      </c>
      <c r="L33" s="1">
        <f>SUM($B34:L34)</f>
        <v>25</v>
      </c>
      <c r="M33" s="1">
        <f>SUM($B34:M34)</f>
        <v>48</v>
      </c>
      <c r="N33" s="1">
        <f>SUM($B34:N34)</f>
        <v>95</v>
      </c>
      <c r="O33" s="1">
        <f>SUM($B34:O34)</f>
        <v>125</v>
      </c>
      <c r="P33" s="1">
        <f>SUM($B34:P34)</f>
        <v>125</v>
      </c>
      <c r="Q33" s="1">
        <f>SUM($B34:Q34)</f>
        <v>125</v>
      </c>
      <c r="R33" s="1">
        <f>SUM($B34:R34)</f>
        <v>125</v>
      </c>
      <c r="S33" s="1">
        <f>SUM($B34:S34)</f>
        <v>125</v>
      </c>
      <c r="T33" s="1">
        <f>SUM($B34:T34)</f>
        <v>125</v>
      </c>
      <c r="U33" s="1">
        <f>SUM($B34:U34)</f>
        <v>125</v>
      </c>
      <c r="V33" s="1">
        <f>SUM($B34:V34)</f>
        <v>125</v>
      </c>
      <c r="W33" s="1">
        <f>SUM($B34:W34)</f>
        <v>125</v>
      </c>
      <c r="X33" s="1">
        <f>SUM($B34:X34)</f>
        <v>125</v>
      </c>
      <c r="Y33" s="1">
        <f>SUM($B34:Y34)</f>
        <v>125</v>
      </c>
      <c r="Z33" s="1">
        <f>SUM($B34:Z34)</f>
        <v>125</v>
      </c>
      <c r="AA33" s="1">
        <f>SUM($B34:AA34)</f>
        <v>125</v>
      </c>
      <c r="AB33" s="1">
        <f>SUM($B34:AB34)</f>
        <v>125</v>
      </c>
      <c r="AC33" s="1"/>
    </row>
    <row r="34" spans="1:29">
      <c r="A34" s="4" t="s">
        <v>26</v>
      </c>
      <c r="B34" s="9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25</v>
      </c>
      <c r="M34" s="7">
        <f>43-25+5</f>
        <v>23</v>
      </c>
      <c r="N34" s="7">
        <v>47</v>
      </c>
      <c r="O34" s="7">
        <v>30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>
      <c r="A35" s="4" t="s">
        <v>27</v>
      </c>
      <c r="B35" s="1">
        <f>SUM($B36:B36)</f>
        <v>0</v>
      </c>
      <c r="C35" s="17">
        <f>SUM($B36:C36)</f>
        <v>0</v>
      </c>
      <c r="D35" s="17">
        <f>SUM($B36:D36)</f>
        <v>0</v>
      </c>
      <c r="E35" s="17">
        <f>SUM($B36:E36)</f>
        <v>0</v>
      </c>
      <c r="F35" s="17">
        <f>SUM($B36:F36)</f>
        <v>0</v>
      </c>
      <c r="G35" s="17">
        <f>SUM($B36:G36)</f>
        <v>0</v>
      </c>
      <c r="H35" s="17">
        <f>SUM($B36:H36)</f>
        <v>0</v>
      </c>
      <c r="I35" s="17">
        <f>SUM($B36:I36)</f>
        <v>0</v>
      </c>
      <c r="J35" s="17">
        <f>SUM($B36:J36)</f>
        <v>0</v>
      </c>
      <c r="K35" s="17">
        <f>SUM($B36:K36)</f>
        <v>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>
      <c r="A36" s="4" t="s">
        <v>28</v>
      </c>
      <c r="B36">
        <v>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62" spans="1:29">
      <c r="A62" s="2" t="s">
        <v>32</v>
      </c>
      <c r="B62" s="16"/>
      <c r="C62" s="16" t="s">
        <v>1</v>
      </c>
      <c r="D62" s="16" t="s">
        <v>2</v>
      </c>
      <c r="E62" s="16" t="s">
        <v>3</v>
      </c>
      <c r="F62" s="16" t="s">
        <v>4</v>
      </c>
      <c r="G62" s="16" t="s">
        <v>5</v>
      </c>
      <c r="H62" s="16" t="s">
        <v>30</v>
      </c>
      <c r="I62" s="16" t="s">
        <v>31</v>
      </c>
      <c r="J62" s="16" t="s">
        <v>6</v>
      </c>
      <c r="K62" s="16" t="s">
        <v>7</v>
      </c>
      <c r="L62" s="16" t="s">
        <v>8</v>
      </c>
      <c r="M62" s="16" t="s">
        <v>9</v>
      </c>
      <c r="N62" s="16" t="s">
        <v>10</v>
      </c>
      <c r="O62" s="16" t="s">
        <v>11</v>
      </c>
      <c r="P62" s="16" t="s">
        <v>12</v>
      </c>
      <c r="Q62" s="16" t="s">
        <v>13</v>
      </c>
      <c r="R62" s="16" t="s">
        <v>14</v>
      </c>
      <c r="S62" s="16" t="s">
        <v>15</v>
      </c>
      <c r="T62" s="16" t="s">
        <v>16</v>
      </c>
      <c r="U62" s="16" t="s">
        <v>17</v>
      </c>
      <c r="V62" s="16" t="s">
        <v>18</v>
      </c>
      <c r="W62" s="16" t="s">
        <v>19</v>
      </c>
      <c r="X62" s="16" t="s">
        <v>20</v>
      </c>
      <c r="Y62" s="16" t="s">
        <v>21</v>
      </c>
      <c r="Z62" s="16" t="s">
        <v>22</v>
      </c>
      <c r="AA62" s="16" t="s">
        <v>23</v>
      </c>
      <c r="AB62" s="16" t="s">
        <v>24</v>
      </c>
      <c r="AC62" s="16"/>
    </row>
    <row r="63" spans="1:29">
      <c r="A63" s="6" t="s">
        <v>25</v>
      </c>
      <c r="B63" s="33">
        <v>0</v>
      </c>
      <c r="C63" s="1">
        <f>SUM($B64:C64)</f>
        <v>0</v>
      </c>
      <c r="D63" s="1">
        <f>SUM($B64:D64)</f>
        <v>0</v>
      </c>
      <c r="E63" s="1">
        <f>SUM($B64:E64)</f>
        <v>0</v>
      </c>
      <c r="F63" s="1">
        <f>SUM($B64:F64)</f>
        <v>0</v>
      </c>
      <c r="G63" s="1">
        <f>SUM($B64:G64)</f>
        <v>0</v>
      </c>
      <c r="H63" s="1">
        <f>SUM($B64:H64)</f>
        <v>0</v>
      </c>
      <c r="I63" s="1">
        <f>SUM($B64:I64)</f>
        <v>0</v>
      </c>
      <c r="J63" s="1">
        <f>SUM($B64:J64)</f>
        <v>0</v>
      </c>
      <c r="K63" s="1">
        <f>SUM($B64:K64)</f>
        <v>0</v>
      </c>
      <c r="L63" s="1">
        <f>SUM($B64:L64)</f>
        <v>13</v>
      </c>
      <c r="M63" s="1">
        <f>SUM($B64:M64)</f>
        <v>33</v>
      </c>
      <c r="N63" s="1">
        <f>SUM($B64:N64)</f>
        <v>53</v>
      </c>
      <c r="O63" s="1">
        <f>SUM($B64:O64)</f>
        <v>73</v>
      </c>
      <c r="P63" s="1">
        <f>SUM($B64:P64)</f>
        <v>93</v>
      </c>
      <c r="Q63" s="1">
        <f>SUM($B64:Q64)</f>
        <v>113</v>
      </c>
      <c r="R63" s="1">
        <f>SUM($B64:R64)</f>
        <v>133</v>
      </c>
      <c r="S63" s="1">
        <f>SUM($B64:S64)</f>
        <v>153</v>
      </c>
      <c r="T63" s="1">
        <f>SUM($B64:T64)</f>
        <v>173</v>
      </c>
      <c r="U63" s="1">
        <f>SUM($B64:U64)</f>
        <v>193</v>
      </c>
      <c r="V63" s="1">
        <f>SUM($B64:V64)</f>
        <v>213</v>
      </c>
      <c r="W63" s="1">
        <f>SUM($B64:W64)</f>
        <v>233</v>
      </c>
      <c r="X63" s="1">
        <f>SUM($B64:X64)</f>
        <v>250</v>
      </c>
      <c r="Y63" s="1">
        <f>SUM($B64:Y64)</f>
        <v>250</v>
      </c>
      <c r="Z63" s="1">
        <f>SUM($B64:Z64)</f>
        <v>250</v>
      </c>
      <c r="AA63" s="1">
        <f>SUM($B64:AA64)</f>
        <v>250</v>
      </c>
      <c r="AB63" s="1">
        <f>SUM($B64:AB64)</f>
        <v>250</v>
      </c>
      <c r="AC63" s="1"/>
    </row>
    <row r="64" spans="1:29">
      <c r="A64" s="4" t="s">
        <v>26</v>
      </c>
      <c r="B64" s="1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13</v>
      </c>
      <c r="M64" s="8">
        <v>20</v>
      </c>
      <c r="N64" s="8">
        <v>20</v>
      </c>
      <c r="O64" s="8">
        <v>20</v>
      </c>
      <c r="P64" s="8">
        <v>20</v>
      </c>
      <c r="Q64" s="8">
        <v>20</v>
      </c>
      <c r="R64" s="8">
        <v>20</v>
      </c>
      <c r="S64" s="8">
        <v>20</v>
      </c>
      <c r="T64" s="8">
        <v>20</v>
      </c>
      <c r="U64" s="8">
        <v>20</v>
      </c>
      <c r="V64" s="8">
        <v>20</v>
      </c>
      <c r="W64" s="8">
        <v>20</v>
      </c>
      <c r="X64" s="7">
        <v>17</v>
      </c>
      <c r="Y64" s="7"/>
      <c r="Z64" s="7"/>
      <c r="AA64" s="7"/>
      <c r="AB64" s="7"/>
      <c r="AC64" s="7"/>
    </row>
    <row r="65" spans="1:29">
      <c r="A65" s="4" t="s">
        <v>27</v>
      </c>
      <c r="B65" s="1">
        <f>SUM($B66:B66)</f>
        <v>0</v>
      </c>
      <c r="C65" s="17">
        <f>SUM($B66:C66)</f>
        <v>0</v>
      </c>
      <c r="D65" s="17">
        <f>SUM($B66:D66)</f>
        <v>0</v>
      </c>
      <c r="E65" s="17">
        <f>SUM($B66:E66)</f>
        <v>0</v>
      </c>
      <c r="F65" s="17">
        <f>SUM($B66:F66)</f>
        <v>0</v>
      </c>
      <c r="G65" s="17">
        <f>SUM($B66:G66)</f>
        <v>0</v>
      </c>
      <c r="H65" s="17">
        <f>SUM($B66:H66)</f>
        <v>0</v>
      </c>
      <c r="I65" s="17">
        <f>SUM($B66:I66)</f>
        <v>0</v>
      </c>
      <c r="J65" s="17">
        <f>SUM($B66:J66)</f>
        <v>0</v>
      </c>
      <c r="K65" s="17">
        <f>SUM($B66:K66)</f>
        <v>0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>
      <c r="A66" s="4" t="s">
        <v>28</v>
      </c>
      <c r="B66" s="19">
        <v>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92" spans="1:29">
      <c r="A92" s="2" t="s">
        <v>33</v>
      </c>
      <c r="B92" s="16"/>
      <c r="C92" s="16" t="s">
        <v>1</v>
      </c>
      <c r="D92" s="16" t="s">
        <v>2</v>
      </c>
      <c r="E92" s="16" t="s">
        <v>3</v>
      </c>
      <c r="F92" s="16" t="s">
        <v>4</v>
      </c>
      <c r="G92" s="16" t="s">
        <v>5</v>
      </c>
      <c r="H92" s="16" t="s">
        <v>30</v>
      </c>
      <c r="I92" s="16" t="s">
        <v>31</v>
      </c>
      <c r="J92" s="16" t="s">
        <v>6</v>
      </c>
      <c r="K92" s="16" t="s">
        <v>7</v>
      </c>
      <c r="L92" s="16" t="s">
        <v>8</v>
      </c>
      <c r="M92" s="16" t="s">
        <v>9</v>
      </c>
      <c r="N92" s="16" t="s">
        <v>10</v>
      </c>
      <c r="O92" s="16" t="s">
        <v>11</v>
      </c>
      <c r="P92" s="16" t="s">
        <v>12</v>
      </c>
      <c r="Q92" s="16" t="s">
        <v>13</v>
      </c>
      <c r="R92" s="16" t="s">
        <v>14</v>
      </c>
      <c r="S92" s="16" t="s">
        <v>15</v>
      </c>
      <c r="T92" s="16" t="s">
        <v>16</v>
      </c>
      <c r="U92" s="16" t="s">
        <v>17</v>
      </c>
      <c r="V92" s="16" t="s">
        <v>18</v>
      </c>
      <c r="W92" s="16" t="s">
        <v>19</v>
      </c>
      <c r="X92" s="16" t="s">
        <v>20</v>
      </c>
      <c r="Y92" s="16" t="s">
        <v>21</v>
      </c>
      <c r="Z92" s="16" t="s">
        <v>22</v>
      </c>
      <c r="AA92" s="16" t="s">
        <v>23</v>
      </c>
      <c r="AB92" s="16" t="s">
        <v>24</v>
      </c>
      <c r="AC92" s="16"/>
    </row>
    <row r="93" spans="1:29">
      <c r="A93" s="5" t="s">
        <v>34</v>
      </c>
      <c r="B93" s="11">
        <f>SUM($B94:B94)</f>
        <v>0</v>
      </c>
      <c r="C93" s="1">
        <f>SUM($B94:C94)</f>
        <v>0</v>
      </c>
      <c r="D93" s="1">
        <f>SUM($B94:D94)</f>
        <v>0</v>
      </c>
      <c r="E93" s="1">
        <f>SUM($B94:E94)</f>
        <v>0</v>
      </c>
      <c r="F93" s="1" t="e">
        <f>SUM($B94:F94)</f>
        <v>#N/A</v>
      </c>
      <c r="G93" s="1" t="e">
        <f>SUM($B94:G94)</f>
        <v>#N/A</v>
      </c>
      <c r="H93" s="1" t="e">
        <f>SUM($B94:H94)</f>
        <v>#N/A</v>
      </c>
      <c r="I93" s="1" t="e">
        <f>SUM($B94:I94)</f>
        <v>#N/A</v>
      </c>
      <c r="J93" s="1" t="e">
        <f>SUM($B94:J94)</f>
        <v>#N/A</v>
      </c>
      <c r="K93" s="1" t="e">
        <f>SUM($B94:K94)</f>
        <v>#N/A</v>
      </c>
      <c r="L93" s="1" t="e">
        <f>SUM($B94:L94)</f>
        <v>#N/A</v>
      </c>
      <c r="M93" s="1" t="e">
        <f>SUM($B94:M94)</f>
        <v>#N/A</v>
      </c>
      <c r="N93" s="1" t="e">
        <f>SUM($B94:N94)</f>
        <v>#N/A</v>
      </c>
      <c r="O93" s="1" t="e">
        <f>SUM($B94:O94)</f>
        <v>#N/A</v>
      </c>
      <c r="P93" s="1" t="e">
        <f>SUM($B94:P94)</f>
        <v>#N/A</v>
      </c>
      <c r="Q93" s="1" t="e">
        <f>SUM($B94:Q94)</f>
        <v>#N/A</v>
      </c>
      <c r="R93" s="1" t="e">
        <f>SUM($B94:R94)</f>
        <v>#N/A</v>
      </c>
      <c r="S93" s="1" t="e">
        <f>SUM($B94:S94)</f>
        <v>#N/A</v>
      </c>
      <c r="T93" s="1" t="e">
        <f>SUM($B94:T94)</f>
        <v>#N/A</v>
      </c>
      <c r="U93" s="1" t="e">
        <f>SUM($B94:U94)</f>
        <v>#N/A</v>
      </c>
      <c r="V93" s="1" t="e">
        <f>SUM($B94:V94)</f>
        <v>#N/A</v>
      </c>
      <c r="W93" s="1" t="e">
        <f>SUM($B94:W94)</f>
        <v>#N/A</v>
      </c>
      <c r="X93" s="1" t="e">
        <f>SUM($B94:X94)</f>
        <v>#N/A</v>
      </c>
      <c r="Y93" s="1" t="e">
        <f>SUM($B94:Y94)</f>
        <v>#N/A</v>
      </c>
      <c r="Z93" s="1" t="e">
        <f>SUM($B94:Z94)</f>
        <v>#N/A</v>
      </c>
      <c r="AA93" s="1" t="e">
        <f>SUM($B94:AA94)</f>
        <v>#N/A</v>
      </c>
      <c r="AB93" s="1" t="e">
        <f>SUM($B94:AB94)</f>
        <v>#N/A</v>
      </c>
      <c r="AC93" s="11"/>
    </row>
    <row r="94" spans="1:29">
      <c r="A94" s="4" t="s">
        <v>35</v>
      </c>
      <c r="B94" s="1">
        <f>SUM(B100,B102,B104,B106,,B108)</f>
        <v>0</v>
      </c>
      <c r="C94" s="18">
        <f>SUM(C100,C102,C104,C106,,C108)</f>
        <v>0</v>
      </c>
      <c r="D94" s="18">
        <f>SUM(D100,D102,D104,D106,,D108)</f>
        <v>0</v>
      </c>
      <c r="E94" s="18">
        <f>SUM(E100,E102,E104,E106,,E108)</f>
        <v>0</v>
      </c>
      <c r="F94" s="18" t="e">
        <f>#N/A</f>
        <v>#N/A</v>
      </c>
      <c r="G94" s="18" t="e">
        <f>#N/A</f>
        <v>#N/A</v>
      </c>
      <c r="H94" s="18" t="e">
        <f>#N/A</f>
        <v>#N/A</v>
      </c>
      <c r="I94" s="18" t="e">
        <f>#N/A</f>
        <v>#N/A</v>
      </c>
      <c r="J94" s="18" t="e">
        <f>#N/A</f>
        <v>#N/A</v>
      </c>
      <c r="K94" s="18" t="e">
        <f>#N/A</f>
        <v>#N/A</v>
      </c>
      <c r="L94" s="18" t="e">
        <f>#N/A</f>
        <v>#N/A</v>
      </c>
      <c r="M94" s="18" t="e">
        <f>#N/A</f>
        <v>#N/A</v>
      </c>
      <c r="N94" s="18" t="e">
        <f>#N/A</f>
        <v>#N/A</v>
      </c>
      <c r="O94" s="18" t="e">
        <f>#N/A</f>
        <v>#N/A</v>
      </c>
      <c r="P94" s="18" t="e">
        <f>#N/A</f>
        <v>#N/A</v>
      </c>
      <c r="Q94" s="18" t="e">
        <f>#N/A</f>
        <v>#N/A</v>
      </c>
      <c r="R94" s="18" t="e">
        <f>#N/A</f>
        <v>#N/A</v>
      </c>
      <c r="S94" s="18" t="e">
        <f>#N/A</f>
        <v>#N/A</v>
      </c>
      <c r="T94" s="18" t="e">
        <f>#N/A</f>
        <v>#N/A</v>
      </c>
      <c r="U94" s="18" t="e">
        <f>#N/A</f>
        <v>#N/A</v>
      </c>
      <c r="V94" s="18" t="e">
        <f>#N/A</f>
        <v>#N/A</v>
      </c>
      <c r="W94" s="18" t="e">
        <f>#N/A</f>
        <v>#N/A</v>
      </c>
      <c r="X94" s="18" t="e">
        <f>#N/A</f>
        <v>#N/A</v>
      </c>
      <c r="Y94" s="18" t="e">
        <f>#N/A</f>
        <v>#N/A</v>
      </c>
      <c r="Z94" s="18" t="e">
        <f>#N/A</f>
        <v>#N/A</v>
      </c>
      <c r="AA94" s="18" t="e">
        <f>#N/A</f>
        <v>#N/A</v>
      </c>
      <c r="AB94" s="18" t="e">
        <f>#N/A</f>
        <v>#N/A</v>
      </c>
      <c r="AC94" s="18"/>
    </row>
    <row r="95" spans="1:29">
      <c r="A95" s="4" t="s">
        <v>36</v>
      </c>
      <c r="B95" s="1">
        <f>SUM($B96:B96)</f>
        <v>0</v>
      </c>
      <c r="C95" s="17">
        <f>SUM($B96:C96)</f>
        <v>0</v>
      </c>
      <c r="D95" s="17">
        <f>SUM($B96:D96)</f>
        <v>0</v>
      </c>
      <c r="E95" s="32">
        <f>SUM($B96:E96)</f>
        <v>0</v>
      </c>
      <c r="F95" s="17">
        <f>SUM($B96:F96)</f>
        <v>0</v>
      </c>
      <c r="G95" s="17">
        <f>SUM($B96:G96)</f>
        <v>0</v>
      </c>
      <c r="H95" s="17">
        <f>SUM($B96:H96)</f>
        <v>0</v>
      </c>
      <c r="I95" s="17">
        <f>SUM($B96:I96)</f>
        <v>0</v>
      </c>
      <c r="J95" s="17">
        <f>SUM($B96:J96)</f>
        <v>0</v>
      </c>
      <c r="K95" s="17">
        <f>SUM($B96:K96)</f>
        <v>0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>
      <c r="A96" s="4" t="s">
        <v>37</v>
      </c>
      <c r="B96" s="1">
        <v>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8" spans="1:29">
      <c r="A98" s="31" t="s">
        <v>38</v>
      </c>
    </row>
    <row r="99" spans="1:29">
      <c r="A99" t="s">
        <v>39</v>
      </c>
    </row>
    <row r="100" spans="1:29">
      <c r="A100" s="4" t="s">
        <v>40</v>
      </c>
      <c r="B100" s="21">
        <v>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>
        <v>1</v>
      </c>
      <c r="T100" s="20"/>
      <c r="U100" s="20"/>
      <c r="V100" s="20"/>
      <c r="W100" s="20"/>
      <c r="X100" s="7"/>
      <c r="Y100" s="7"/>
      <c r="Z100" s="7"/>
      <c r="AA100" s="7"/>
      <c r="AB100" s="7"/>
      <c r="AC100" s="7"/>
    </row>
    <row r="101" spans="1:29">
      <c r="A101" t="s">
        <v>41</v>
      </c>
      <c r="B101" s="9"/>
    </row>
    <row r="102" spans="1:29">
      <c r="A102" s="4" t="s">
        <v>40</v>
      </c>
      <c r="B102" s="21">
        <v>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7"/>
      <c r="Y102" s="7"/>
      <c r="Z102" s="7"/>
      <c r="AA102" s="7"/>
      <c r="AB102" s="7"/>
      <c r="AC102" s="7"/>
    </row>
    <row r="103" spans="1:29">
      <c r="A103" t="s">
        <v>42</v>
      </c>
      <c r="B103" s="9"/>
    </row>
    <row r="104" spans="1:29">
      <c r="A104" s="4" t="s">
        <v>40</v>
      </c>
      <c r="B104" s="21">
        <v>0</v>
      </c>
      <c r="C104" s="20"/>
      <c r="D104" s="20"/>
      <c r="E104" s="20"/>
      <c r="F104" s="20">
        <v>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7"/>
      <c r="Y104" s="7"/>
      <c r="Z104" s="7"/>
      <c r="AA104" s="7"/>
      <c r="AB104" s="7"/>
      <c r="AC104" s="7"/>
    </row>
    <row r="105" spans="1:29">
      <c r="A105" t="s">
        <v>43</v>
      </c>
      <c r="B105" s="9"/>
    </row>
    <row r="106" spans="1:29">
      <c r="A106" s="4" t="s">
        <v>40</v>
      </c>
      <c r="B106" s="21">
        <v>0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>
        <v>1</v>
      </c>
      <c r="N106" s="20">
        <v>1</v>
      </c>
      <c r="O106" s="20">
        <v>1</v>
      </c>
      <c r="P106" s="20"/>
      <c r="Q106" s="20">
        <v>1</v>
      </c>
      <c r="R106" s="20"/>
      <c r="S106" s="20">
        <v>1</v>
      </c>
      <c r="T106" s="20"/>
      <c r="U106" s="20"/>
      <c r="V106" s="20"/>
      <c r="W106" s="20"/>
      <c r="X106" s="7"/>
      <c r="Y106" s="7"/>
      <c r="Z106" s="7"/>
      <c r="AA106" s="7"/>
      <c r="AB106" s="7"/>
      <c r="AC106" s="7"/>
    </row>
    <row r="107" spans="1:29">
      <c r="A107" t="s">
        <v>44</v>
      </c>
      <c r="B107" s="9"/>
    </row>
    <row r="108" spans="1:29">
      <c r="A108" s="4" t="s">
        <v>40</v>
      </c>
      <c r="B108" s="21">
        <v>0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>
        <v>1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7"/>
      <c r="Y108" s="7"/>
      <c r="Z108" s="7"/>
      <c r="AA108" s="7"/>
      <c r="AB108" s="7"/>
      <c r="AC108" s="7"/>
    </row>
    <row r="109" spans="1:29" ht="18" customHeight="1">
      <c r="B109" s="3"/>
    </row>
    <row r="134" spans="1:29">
      <c r="A134" s="2" t="s">
        <v>45</v>
      </c>
      <c r="B134" s="16"/>
      <c r="C134" s="16" t="s">
        <v>1</v>
      </c>
      <c r="D134" s="16" t="s">
        <v>2</v>
      </c>
      <c r="E134" s="16" t="s">
        <v>3</v>
      </c>
      <c r="F134" s="16" t="s">
        <v>4</v>
      </c>
      <c r="G134" s="16" t="s">
        <v>5</v>
      </c>
      <c r="H134" s="16" t="s">
        <v>30</v>
      </c>
      <c r="I134" s="16" t="s">
        <v>31</v>
      </c>
      <c r="J134" s="16" t="s">
        <v>6</v>
      </c>
      <c r="K134" s="16" t="s">
        <v>7</v>
      </c>
      <c r="L134" s="16" t="s">
        <v>8</v>
      </c>
      <c r="M134" s="16" t="s">
        <v>9</v>
      </c>
      <c r="N134" s="16" t="s">
        <v>10</v>
      </c>
      <c r="O134" s="16" t="s">
        <v>11</v>
      </c>
      <c r="P134" s="16" t="s">
        <v>12</v>
      </c>
      <c r="Q134" s="16" t="s">
        <v>13</v>
      </c>
      <c r="R134" s="16" t="s">
        <v>14</v>
      </c>
      <c r="S134" s="16" t="s">
        <v>15</v>
      </c>
      <c r="T134" s="16" t="s">
        <v>16</v>
      </c>
      <c r="U134" s="16" t="s">
        <v>17</v>
      </c>
      <c r="V134" s="16" t="s">
        <v>18</v>
      </c>
      <c r="W134" s="16" t="s">
        <v>19</v>
      </c>
      <c r="X134" s="16" t="s">
        <v>20</v>
      </c>
      <c r="Y134" s="16" t="s">
        <v>21</v>
      </c>
      <c r="Z134" s="16" t="s">
        <v>22</v>
      </c>
      <c r="AA134" s="16" t="s">
        <v>23</v>
      </c>
      <c r="AB134" s="16" t="s">
        <v>24</v>
      </c>
      <c r="AC134" s="16"/>
    </row>
    <row r="135" spans="1:29">
      <c r="A135" s="5" t="s">
        <v>46</v>
      </c>
      <c r="B135" s="11">
        <f>SUM($B136:B136)</f>
        <v>0</v>
      </c>
      <c r="C135" s="11">
        <f>SUM($B136:C136)</f>
        <v>0</v>
      </c>
      <c r="D135" s="11" t="e">
        <f>SUM($B136:D136)</f>
        <v>#N/A</v>
      </c>
      <c r="E135" s="11" t="e">
        <f>SUM($B136:E136)</f>
        <v>#N/A</v>
      </c>
      <c r="F135" s="11" t="e">
        <f>SUM($B136:F136)</f>
        <v>#N/A</v>
      </c>
      <c r="G135" s="11" t="e">
        <f>SUM($B136:G136)</f>
        <v>#N/A</v>
      </c>
      <c r="H135" s="11" t="e">
        <f>SUM($B136:H136)</f>
        <v>#N/A</v>
      </c>
      <c r="I135" s="11" t="e">
        <f>SUM($B136:I136)</f>
        <v>#N/A</v>
      </c>
      <c r="J135" s="11" t="e">
        <f>SUM($B136:J136)</f>
        <v>#N/A</v>
      </c>
      <c r="K135" s="11" t="e">
        <f>SUM($B136:K136)</f>
        <v>#N/A</v>
      </c>
      <c r="L135" s="11" t="e">
        <f>SUM($B136:L136)</f>
        <v>#N/A</v>
      </c>
      <c r="M135" s="11" t="e">
        <f>SUM($B136:M136)</f>
        <v>#N/A</v>
      </c>
      <c r="N135" s="11" t="e">
        <f>SUM($B136:N136)</f>
        <v>#N/A</v>
      </c>
      <c r="O135" s="11" t="e">
        <f>SUM($B136:O136)</f>
        <v>#N/A</v>
      </c>
      <c r="P135" s="11" t="e">
        <f>SUM($B136:P136)</f>
        <v>#N/A</v>
      </c>
      <c r="Q135" s="11" t="e">
        <f>SUM($B136:Q136)</f>
        <v>#N/A</v>
      </c>
      <c r="R135" s="11" t="e">
        <f>SUM($B136:R136)</f>
        <v>#N/A</v>
      </c>
      <c r="S135" s="11" t="e">
        <f>SUM($B136:S136)</f>
        <v>#N/A</v>
      </c>
      <c r="T135" s="11" t="e">
        <f>SUM($B136:T136)</f>
        <v>#N/A</v>
      </c>
      <c r="U135" s="11" t="e">
        <f>SUM($B136:U136)</f>
        <v>#N/A</v>
      </c>
      <c r="V135" s="11" t="e">
        <f>SUM($B136:V136)</f>
        <v>#N/A</v>
      </c>
      <c r="W135" s="11" t="e">
        <f>SUM($B136:W136)</f>
        <v>#N/A</v>
      </c>
      <c r="X135" s="11" t="e">
        <f>SUM($B136:X136)</f>
        <v>#N/A</v>
      </c>
      <c r="Y135" s="11" t="e">
        <f>SUM($B136:Y136)</f>
        <v>#N/A</v>
      </c>
      <c r="Z135" s="11" t="e">
        <f>SUM($B136:Z136)</f>
        <v>#N/A</v>
      </c>
      <c r="AA135" s="11" t="e">
        <f>SUM($B136:AA136)</f>
        <v>#N/A</v>
      </c>
      <c r="AB135" s="11" t="e">
        <f>SUM($B136:AB136)</f>
        <v>#N/A</v>
      </c>
      <c r="AC135" s="11"/>
    </row>
    <row r="136" spans="1:29">
      <c r="A136" s="4" t="s">
        <v>47</v>
      </c>
      <c r="B136" s="1">
        <f>SUM(B140:B141)</f>
        <v>0</v>
      </c>
      <c r="C136" s="18">
        <f>SUM(C140:C141)</f>
        <v>0</v>
      </c>
      <c r="D136" s="18" t="e">
        <f>#N/A</f>
        <v>#N/A</v>
      </c>
      <c r="E136" s="18">
        <v>0</v>
      </c>
      <c r="F136" s="18">
        <v>0</v>
      </c>
      <c r="G136" s="18">
        <v>0</v>
      </c>
      <c r="H136" s="18">
        <v>0</v>
      </c>
      <c r="I136" s="18" t="e">
        <f>#N/A</f>
        <v>#N/A</v>
      </c>
      <c r="J136" s="18" t="e">
        <f>#N/A</f>
        <v>#N/A</v>
      </c>
      <c r="K136" s="18" t="e">
        <f>#N/A</f>
        <v>#N/A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</row>
    <row r="137" spans="1:29">
      <c r="A137" s="4" t="s">
        <v>48</v>
      </c>
      <c r="B137" s="1">
        <f>SUM($B138:B138)</f>
        <v>0</v>
      </c>
      <c r="C137" s="17">
        <f>SUM($B138:C138)</f>
        <v>0</v>
      </c>
      <c r="D137" s="17">
        <f>SUM($B138:D138)</f>
        <v>0</v>
      </c>
      <c r="E137" s="17">
        <f>SUM($B138:E138)</f>
        <v>0</v>
      </c>
      <c r="F137" s="17">
        <f>SUM($B138:F138)</f>
        <v>0</v>
      </c>
      <c r="G137" s="17">
        <f>SUM($B138:G138)</f>
        <v>0</v>
      </c>
      <c r="H137" s="17">
        <f>SUM($B138:H138)</f>
        <v>0</v>
      </c>
      <c r="I137" s="17">
        <f>SUM($B138:I138)</f>
        <v>0</v>
      </c>
      <c r="J137" s="17">
        <f>SUM($B138:J138)</f>
        <v>0</v>
      </c>
      <c r="K137" s="17">
        <f>SUM($B138:K138)</f>
        <v>0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>
      <c r="A138" s="4" t="s">
        <v>49</v>
      </c>
      <c r="B138" s="24">
        <v>0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40" spans="1:29">
      <c r="A140" s="4" t="s">
        <v>50</v>
      </c>
      <c r="B140" s="30">
        <v>0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5"/>
      <c r="W140" s="26"/>
      <c r="X140" s="27"/>
      <c r="Y140" s="27"/>
      <c r="Z140" s="27"/>
      <c r="AA140" s="27"/>
      <c r="AB140" s="27"/>
      <c r="AC140" s="27"/>
    </row>
    <row r="141" spans="1:29">
      <c r="A141" s="4" t="s">
        <v>51</v>
      </c>
      <c r="B141" s="30">
        <v>0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5"/>
      <c r="W141" s="28"/>
      <c r="X141" s="27"/>
      <c r="Y141" s="27"/>
      <c r="Z141" s="27"/>
      <c r="AA141" s="27"/>
      <c r="AB141" s="27"/>
      <c r="AC141" s="27"/>
    </row>
    <row r="143" spans="1:29">
      <c r="A143" s="10"/>
      <c r="B143" s="15"/>
      <c r="C143" s="9"/>
      <c r="D143" s="9"/>
    </row>
    <row r="144" spans="1:29">
      <c r="A144" s="10"/>
      <c r="B144" s="15"/>
      <c r="C144" s="9"/>
      <c r="D144" s="9"/>
    </row>
    <row r="168" spans="1:29">
      <c r="A168" s="2" t="s">
        <v>52</v>
      </c>
      <c r="B168" s="16"/>
      <c r="C168" s="16" t="s">
        <v>1</v>
      </c>
      <c r="D168" s="16" t="s">
        <v>2</v>
      </c>
      <c r="E168" s="16" t="s">
        <v>3</v>
      </c>
      <c r="F168" s="16" t="s">
        <v>4</v>
      </c>
      <c r="G168" s="16" t="s">
        <v>5</v>
      </c>
      <c r="H168" s="16" t="s">
        <v>30</v>
      </c>
      <c r="I168" s="16" t="s">
        <v>31</v>
      </c>
      <c r="J168" s="16" t="s">
        <v>6</v>
      </c>
      <c r="K168" s="16" t="s">
        <v>7</v>
      </c>
      <c r="L168" s="16" t="s">
        <v>8</v>
      </c>
      <c r="M168" s="16" t="s">
        <v>9</v>
      </c>
      <c r="N168" s="16" t="s">
        <v>10</v>
      </c>
      <c r="O168" s="16" t="s">
        <v>11</v>
      </c>
      <c r="P168" s="16" t="s">
        <v>12</v>
      </c>
      <c r="Q168" s="16" t="s">
        <v>13</v>
      </c>
      <c r="R168" s="16" t="s">
        <v>14</v>
      </c>
      <c r="S168" s="16" t="s">
        <v>15</v>
      </c>
      <c r="T168" s="16" t="s">
        <v>16</v>
      </c>
      <c r="U168" s="16" t="s">
        <v>17</v>
      </c>
      <c r="V168" s="16" t="s">
        <v>18</v>
      </c>
      <c r="W168" s="16" t="s">
        <v>19</v>
      </c>
      <c r="X168" s="16" t="s">
        <v>20</v>
      </c>
      <c r="Y168" s="16" t="s">
        <v>21</v>
      </c>
      <c r="Z168" s="16" t="s">
        <v>22</v>
      </c>
      <c r="AA168" s="16" t="s">
        <v>23</v>
      </c>
      <c r="AB168" s="16" t="s">
        <v>24</v>
      </c>
      <c r="AC168" s="16"/>
    </row>
    <row r="169" spans="1:29">
      <c r="A169" s="5" t="s">
        <v>53</v>
      </c>
      <c r="B169" s="11">
        <f>SUM($B170:B170)</f>
        <v>0</v>
      </c>
      <c r="C169" s="11">
        <f>SUM($B170:C170)</f>
        <v>0</v>
      </c>
      <c r="D169" s="11">
        <f>SUM($B170:D170)</f>
        <v>0</v>
      </c>
      <c r="E169" s="11">
        <f>SUM($B170:E170)</f>
        <v>0</v>
      </c>
      <c r="F169" s="11" t="e">
        <f>SUM($B170:F170)</f>
        <v>#N/A</v>
      </c>
      <c r="G169" s="11" t="e">
        <f>SUM($B170:G170)</f>
        <v>#N/A</v>
      </c>
      <c r="H169" s="11" t="e">
        <f>SUM($B170:H170)</f>
        <v>#N/A</v>
      </c>
      <c r="I169" s="11" t="e">
        <f>SUM($B170:I170)</f>
        <v>#N/A</v>
      </c>
      <c r="J169" s="11" t="e">
        <f>SUM($B170:J170)</f>
        <v>#N/A</v>
      </c>
      <c r="K169" s="11" t="e">
        <f>SUM($B170:K170)</f>
        <v>#N/A</v>
      </c>
      <c r="L169" s="11" t="e">
        <f>SUM($B170:L170)</f>
        <v>#N/A</v>
      </c>
      <c r="M169" s="11" t="e">
        <f>SUM($B170:M170)</f>
        <v>#N/A</v>
      </c>
      <c r="N169" s="11" t="e">
        <f>SUM($B170:N170)</f>
        <v>#N/A</v>
      </c>
      <c r="O169" s="11" t="e">
        <f>SUM($B170:O170)</f>
        <v>#N/A</v>
      </c>
      <c r="P169" s="11" t="e">
        <f>SUM($B170:P170)</f>
        <v>#N/A</v>
      </c>
      <c r="Q169" s="11" t="e">
        <f>SUM($B170:Q170)</f>
        <v>#N/A</v>
      </c>
      <c r="R169" s="11" t="e">
        <f>SUM($B170:R170)</f>
        <v>#N/A</v>
      </c>
      <c r="S169" s="11" t="e">
        <f>SUM($B170:S170)</f>
        <v>#N/A</v>
      </c>
      <c r="T169" s="11" t="e">
        <f>SUM($B170:T170)</f>
        <v>#N/A</v>
      </c>
      <c r="U169" s="11" t="e">
        <f>SUM($B170:U170)</f>
        <v>#N/A</v>
      </c>
      <c r="V169" s="11" t="e">
        <f>SUM($B170:V170)</f>
        <v>#N/A</v>
      </c>
      <c r="W169" s="11" t="e">
        <f>SUM($B170:W170)</f>
        <v>#N/A</v>
      </c>
      <c r="X169" s="11" t="e">
        <f>SUM($B170:X170)</f>
        <v>#N/A</v>
      </c>
      <c r="Y169" s="11" t="e">
        <f>SUM($B170:Y170)</f>
        <v>#N/A</v>
      </c>
      <c r="Z169" s="11" t="e">
        <f>SUM($B170:Z170)</f>
        <v>#N/A</v>
      </c>
      <c r="AA169" s="11" t="e">
        <f>SUM($B170:AA170)</f>
        <v>#N/A</v>
      </c>
      <c r="AB169" s="11" t="e">
        <f>SUM($B170:AB170)</f>
        <v>#N/A</v>
      </c>
      <c r="AC169" s="11"/>
    </row>
    <row r="170" spans="1:29">
      <c r="A170" s="4" t="s">
        <v>54</v>
      </c>
      <c r="B170" s="1">
        <f>SUM(B176,B178,B180)</f>
        <v>0</v>
      </c>
      <c r="C170" s="18">
        <f>SUM(C176,C178,C180)</f>
        <v>0</v>
      </c>
      <c r="D170" s="18">
        <f>SUM(D176,D178,D180)</f>
        <v>0</v>
      </c>
      <c r="E170" s="18">
        <f>SUM(E176,E178,E180)</f>
        <v>0</v>
      </c>
      <c r="F170" s="18" t="e">
        <f>#N/A</f>
        <v>#N/A</v>
      </c>
      <c r="G170" s="18" t="e">
        <f>#N/A</f>
        <v>#N/A</v>
      </c>
      <c r="H170" s="18" t="e">
        <f>#N/A</f>
        <v>#N/A</v>
      </c>
      <c r="I170" s="18" t="e">
        <f>#N/A</f>
        <v>#N/A</v>
      </c>
      <c r="J170" s="18" t="e">
        <f>#N/A</f>
        <v>#N/A</v>
      </c>
      <c r="K170" s="18" t="e">
        <f>#N/A</f>
        <v>#N/A</v>
      </c>
      <c r="L170" s="18" t="e">
        <f>#N/A</f>
        <v>#N/A</v>
      </c>
      <c r="M170" s="18" t="e">
        <f>#N/A</f>
        <v>#N/A</v>
      </c>
      <c r="N170" s="18" t="e">
        <f>#N/A</f>
        <v>#N/A</v>
      </c>
      <c r="O170" s="18" t="e">
        <f>#N/A</f>
        <v>#N/A</v>
      </c>
      <c r="P170" s="18" t="e">
        <f>#N/A</f>
        <v>#N/A</v>
      </c>
      <c r="Q170" s="18" t="e">
        <f>#N/A</f>
        <v>#N/A</v>
      </c>
      <c r="R170" s="18" t="e">
        <f>#N/A</f>
        <v>#N/A</v>
      </c>
      <c r="S170" s="18" t="e">
        <f>#N/A</f>
        <v>#N/A</v>
      </c>
      <c r="T170" s="18" t="e">
        <f>#N/A</f>
        <v>#N/A</v>
      </c>
      <c r="U170" s="18" t="e">
        <f>#N/A</f>
        <v>#N/A</v>
      </c>
      <c r="V170" s="18" t="e">
        <f>#N/A</f>
        <v>#N/A</v>
      </c>
      <c r="W170" s="18" t="e">
        <f>#N/A</f>
        <v>#N/A</v>
      </c>
      <c r="X170" s="18" t="e">
        <f>#N/A</f>
        <v>#N/A</v>
      </c>
      <c r="Y170" s="18" t="e">
        <f>#N/A</f>
        <v>#N/A</v>
      </c>
      <c r="Z170" s="18" t="e">
        <f>#N/A</f>
        <v>#N/A</v>
      </c>
      <c r="AA170" s="18" t="e">
        <f>#N/A</f>
        <v>#N/A</v>
      </c>
      <c r="AB170" s="18" t="e">
        <f>#N/A</f>
        <v>#N/A</v>
      </c>
      <c r="AC170" s="18"/>
    </row>
    <row r="171" spans="1:29">
      <c r="A171" s="4" t="s">
        <v>55</v>
      </c>
      <c r="B171" s="1">
        <f>SUM($B172:B172)</f>
        <v>0</v>
      </c>
      <c r="C171" s="32">
        <f>SUM($B172:C172)</f>
        <v>0</v>
      </c>
      <c r="D171" s="32">
        <f>SUM($B172:D172)</f>
        <v>0</v>
      </c>
      <c r="E171" s="17">
        <f>SUM($B172:E172)</f>
        <v>0</v>
      </c>
      <c r="F171" s="17">
        <f>SUM($B172:F172)</f>
        <v>0</v>
      </c>
      <c r="G171" s="17">
        <f>SUM($B172:G172)</f>
        <v>0</v>
      </c>
      <c r="H171" s="17">
        <f>SUM($B172:H172)</f>
        <v>0</v>
      </c>
      <c r="I171" s="17">
        <f>SUM($B172:I172)</f>
        <v>0</v>
      </c>
      <c r="J171" s="17">
        <f>SUM($B172:J172)</f>
        <v>0</v>
      </c>
      <c r="K171" s="17">
        <f>SUM($B172:K172)</f>
        <v>0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ht="30">
      <c r="A172" s="23" t="s">
        <v>56</v>
      </c>
      <c r="B172" s="1">
        <f>SUM(B176,B178,B180)</f>
        <v>0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4" spans="1:29">
      <c r="A174" s="31" t="s">
        <v>38</v>
      </c>
    </row>
    <row r="175" spans="1:29">
      <c r="A175" t="s">
        <v>42</v>
      </c>
    </row>
    <row r="176" spans="1:29">
      <c r="A176" s="4" t="s">
        <v>57</v>
      </c>
      <c r="B176" s="13">
        <v>0</v>
      </c>
      <c r="C176" s="22"/>
      <c r="D176" s="22"/>
      <c r="E176" s="22"/>
      <c r="F176" s="22">
        <v>2000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7"/>
      <c r="Y176" s="7"/>
      <c r="Z176" s="7"/>
      <c r="AA176" s="7"/>
      <c r="AB176" s="7"/>
      <c r="AC176" s="7"/>
    </row>
    <row r="177" spans="1:29">
      <c r="A177" s="9" t="s">
        <v>43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9">
      <c r="A178" s="12" t="s">
        <v>57</v>
      </c>
      <c r="B178" s="14">
        <v>0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>
        <v>1000</v>
      </c>
      <c r="N178" s="22">
        <v>1000</v>
      </c>
      <c r="O178" s="22">
        <v>2000</v>
      </c>
      <c r="P178" s="22">
        <v>1000</v>
      </c>
      <c r="Q178" s="22">
        <v>2500</v>
      </c>
      <c r="R178" s="22"/>
      <c r="S178" s="22"/>
      <c r="T178" s="22"/>
      <c r="U178" s="22"/>
      <c r="V178" s="22"/>
      <c r="W178" s="22"/>
      <c r="X178" s="7"/>
      <c r="Y178" s="7"/>
      <c r="Z178" s="7"/>
      <c r="AA178" s="7"/>
      <c r="AB178" s="7"/>
      <c r="AC178" s="7"/>
    </row>
    <row r="179" spans="1:29">
      <c r="A179" s="9" t="s">
        <v>58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9">
      <c r="A180" s="12" t="s">
        <v>57</v>
      </c>
      <c r="B180" s="13">
        <v>0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>
        <v>5000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7"/>
      <c r="X180" s="7"/>
      <c r="Y180" s="7"/>
      <c r="Z180" s="7"/>
      <c r="AA180" s="7"/>
      <c r="AB180" s="7"/>
      <c r="AC180" s="7"/>
    </row>
    <row r="181" spans="1:29">
      <c r="B181" s="13"/>
    </row>
    <row r="206" spans="3:2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</sheetData>
  <pageMargins left="0.7" right="0.7" top="0.75" bottom="0.75" header="0.3" footer="0.3"/>
  <pageSetup paperSize="1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A645601BC9E46983F9DA01018F6A0" ma:contentTypeVersion="2" ma:contentTypeDescription="Create a new document." ma:contentTypeScope="" ma:versionID="87f35300638d2ae7a2d0984eb70b80d8">
  <xsd:schema xmlns:xsd="http://www.w3.org/2001/XMLSchema" xmlns:xs="http://www.w3.org/2001/XMLSchema" xmlns:p="http://schemas.microsoft.com/office/2006/metadata/properties" xmlns:ns2="7bff38ae-c586-488a-b0ab-6cd0b93f9e9e" targetNamespace="http://schemas.microsoft.com/office/2006/metadata/properties" ma:root="true" ma:fieldsID="542281668ba523e2d308e8ad12ad8e8f" ns2:_="">
    <xsd:import namespace="7bff38ae-c586-488a-b0ab-6cd0b93f9e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f38ae-c586-488a-b0ab-6cd0b93f9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8B47F-8A24-4E9E-AB74-92E9DB597C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0E86296-277A-4DBE-90D4-36D2017E186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CF949ED-B891-41C2-8C29-B53CF8E73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f38ae-c586-488a-b0ab-6cd0b93f9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C1F7F3-B52C-4BAF-9ECE-3EBF0CE906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Housing and Urban Development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h46064</dc:creator>
  <cp:keywords/>
  <dc:description/>
  <cp:lastModifiedBy>X</cp:lastModifiedBy>
  <cp:revision/>
  <dcterms:created xsi:type="dcterms:W3CDTF">2012-04-19T15:15:44Z</dcterms:created>
  <dcterms:modified xsi:type="dcterms:W3CDTF">2016-06-17T19:53:22Z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a1844e94-464b-401b-aa21-c79d8cf2c4ec</vt:lpwstr>
  </property>
  <property fmtid="{D5CDD505-2E9C-101B-9397-08002B2CF9AE}" pid="5" name="_dlc_DocId">
    <vt:lpwstr>HUDHUDDRT-664-107</vt:lpwstr>
  </property>
  <property fmtid="{D5CDD505-2E9C-101B-9397-08002B2CF9AE}" pid="6" name="_dlc_DocIdUrl">
    <vt:lpwstr>http://hudsharepoint.hud.gov/sites/cpd/HUD_DRT/CDBGDR_field_info/_layouts/DocIdRedir.aspx?ID=HUDHUDDRT-664-107, HUDHUDDRT-664-107</vt:lpwstr>
  </property>
</Properties>
</file>